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015" windowHeight="8835" activeTab="0"/>
  </bookViews>
  <sheets>
    <sheet name="01preilu-AZ" sheetId="1" r:id="rId1"/>
    <sheet name="01aglona-AZ" sheetId="2" r:id="rId2"/>
    <sheet name="01varkava-AZ" sheetId="3" r:id="rId3"/>
  </sheets>
  <definedNames>
    <definedName name="_xlnm._FilterDatabase" localSheetId="1" hidden="1">'01aglona-AZ'!$A$2:$AD$21</definedName>
    <definedName name="_xlnm._FilterDatabase" localSheetId="0" hidden="1">'01preilu-AZ'!$A$2:$AA$30</definedName>
    <definedName name="_xlnm._FilterDatabase" localSheetId="2" hidden="1">'01varkava-AZ'!$A$2:$AA$2</definedName>
    <definedName name="_xlnm.Print_Titles" localSheetId="1">'01aglona-AZ'!$1:$1</definedName>
    <definedName name="_xlnm.Print_Titles" localSheetId="0">'01preilu-AZ'!$1:$1</definedName>
    <definedName name="_xlnm.Print_Titles" localSheetId="2">'01varkava-AZ'!$1:$1</definedName>
  </definedNames>
  <calcPr fullCalcOnLoad="1"/>
</workbook>
</file>

<file path=xl/sharedStrings.xml><?xml version="1.0" encoding="utf-8"?>
<sst xmlns="http://schemas.openxmlformats.org/spreadsheetml/2006/main" count="350" uniqueCount="70">
  <si>
    <t>Izglītojamo skaits uz 2013. gada 2. septembrī</t>
  </si>
  <si>
    <t>Iestādes nosaukums</t>
  </si>
  <si>
    <t>Novads/Pilsēta</t>
  </si>
  <si>
    <t>Programmas nosaukums</t>
  </si>
  <si>
    <t>Bērnu skaits vecumā līdz 5 gadu vecumam</t>
  </si>
  <si>
    <t>Bērnu skaits vecumā 5 gadi un vairāk</t>
  </si>
  <si>
    <t>Izglītojamo skaits pirmsskolā kopā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</si>
  <si>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</si>
  <si>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</si>
  <si>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</si>
  <si>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</si>
  <si>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</si>
  <si>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</si>
  <si>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</si>
  <si>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</si>
  <si>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</si>
  <si>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</si>
  <si>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</si>
  <si>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</si>
  <si>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Izglītojamo skaits izglītības iestādē kopā</t>
  </si>
  <si>
    <t>Izglītojamo skaits, kas ir bāreņi/bez vecāku gādības palikušie</t>
  </si>
  <si>
    <t>Izmanto internāta/ dienesta viesnīcas pakalpojumus</t>
  </si>
  <si>
    <t>Izglītojamo skaits, kas ir maznodrošinātie</t>
  </si>
  <si>
    <t>Vārkavas vidusskola</t>
  </si>
  <si>
    <t>VĀRKAVAS NOVADS</t>
  </si>
  <si>
    <t>Pirmsskolas izglītības programma (01011111) (01011111)</t>
  </si>
  <si>
    <t>Pamatizglītības programma (21011111) (21011111)</t>
  </si>
  <si>
    <t>Speciālās pamatizglītības programma izglītojamajiem ar mācīšanās traucējumiem (21015611) (21015611)</t>
  </si>
  <si>
    <t>Vispārējās vidējās izglītības vispārizglītojošā virziena programma (31011011) (31011011)</t>
  </si>
  <si>
    <t>Vārkavas pamatskola</t>
  </si>
  <si>
    <t>Šķeltovas pamatskola</t>
  </si>
  <si>
    <t>AGLONAS NOVADS</t>
  </si>
  <si>
    <t>Pamatizglītības programmas (21011111) (21011111)</t>
  </si>
  <si>
    <t>Speciālās pamatizglītības programma izglītojamajiem ar garīgās attīstības traucējumiem (21015811) (21015811)</t>
  </si>
  <si>
    <t>Pamatizglītības mazākumtautību programma (21011121) (21011121)</t>
  </si>
  <si>
    <t>Salas pamatskola</t>
  </si>
  <si>
    <t>PREIĻU NOVADS</t>
  </si>
  <si>
    <t>Rīgas un visas Latvijas Metropolīta Aleksandra (Kudrjašova) Grāveru pamatskola</t>
  </si>
  <si>
    <t>Speciālās pamatizglītības mazākumtautību programma izglītojamajiem ar mācīšanās traucējumiem (21015621) (21015621)</t>
  </si>
  <si>
    <t>Speciālās pamatizglītības mazākumtautību programma izglītojamajiem ar garīgās attīstības traucējumiem (21015821) (21015821)</t>
  </si>
  <si>
    <t>Rimicānu pirmsskolas izglītības iestāde</t>
  </si>
  <si>
    <t>Vispārējās vidējās izglītības vispārizglītojošā virziena programma (31011013) (31011013)</t>
  </si>
  <si>
    <t>Vispārējās pirmsskolas izglītības programma (01011111) (01011111)</t>
  </si>
  <si>
    <t>Priežmalas pamatskola</t>
  </si>
  <si>
    <t>Priekuļu pamatskola</t>
  </si>
  <si>
    <t>Preiļu Valsts ģimnāzija</t>
  </si>
  <si>
    <t>Vispārējās vidējās izglītības humanitārā un sociālā virziena programma (31012011) (31012011)</t>
  </si>
  <si>
    <t>Vispārējās vidējās izglītības matemātikas, dabaszinību un tehnikas virziena programma (31013011) (31013011)</t>
  </si>
  <si>
    <t>Vispārējās vidējās izglītības profesionāli orientēta virziena programma (31014011) (31014011)</t>
  </si>
  <si>
    <t>Preiļu pirmsskolas izglītības iestāde "Pasaciņa"</t>
  </si>
  <si>
    <t>Mazākumtautību vispārējās pirmsskolas izglītības programma (01011121) (01011121)</t>
  </si>
  <si>
    <t>Preiļu novada Vakara (maiņu) un neklātienes vidusskola</t>
  </si>
  <si>
    <t>Pamatizglītības 2. posma (7.-9.klase) pedagoģiskās korekcijas programma (23011812) (23011812)</t>
  </si>
  <si>
    <t>Pamatizglītības 2.posma (7.-9.klase) pedagoģiskās korekcijas mazākumtautību programma (23011822) (23011822)</t>
  </si>
  <si>
    <t>Vispārējās vidējās izglītības vispārizglītojošā virziena mazākumtautību programma (31011023) (31011023)</t>
  </si>
  <si>
    <t>Preiļu 2. vidusskola</t>
  </si>
  <si>
    <t>Preiļu 1. pamatskola</t>
  </si>
  <si>
    <t>Pelēču pamatskola</t>
  </si>
  <si>
    <t>Pirmsskolas izglītības programa (01011111) (01011111)</t>
  </si>
  <si>
    <t>Aglonas vidusskola</t>
  </si>
  <si>
    <t>Pamatizglītības profesionāli orientētā virziena programma (21014111) (21014111)</t>
  </si>
  <si>
    <t>Aglonas novada pirmsskolas izglītības iestāde</t>
  </si>
  <si>
    <t>Aglonas internātvidusskola</t>
  </si>
  <si>
    <t>Kopā 
1.-12.klasē</t>
  </si>
  <si>
    <t>kopa2-pirmsk</t>
  </si>
  <si>
    <t>SKOLAS (SKIROT)</t>
  </si>
  <si>
    <t>kopa3-PIRMSK (SKIROT)</t>
  </si>
  <si>
    <t>kopa2-SKOLNIEKI (SKIROT)</t>
  </si>
  <si>
    <t>kopa1-skolnieki</t>
  </si>
  <si>
    <t>visi kopā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</si>
</sst>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7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11" borderId="1" applyNumberFormat="0" applyAlignment="0" applyProtection="0"/>
    <xf numFmtId="0" fontId="11" fillId="0" borderId="6" applyNumberFormat="0" applyFill="0" applyAlignment="0" applyProtection="0"/>
    <xf numFmtId="0" fontId="7" fillId="7" borderId="0" applyNumberFormat="0" applyBorder="0" applyAlignment="0" applyProtection="0"/>
    <xf numFmtId="0" fontId="0" fillId="4" borderId="7" applyNumberFormat="0" applyFont="0" applyAlignment="0" applyProtection="0"/>
    <xf numFmtId="0" fontId="9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19" borderId="10" xfId="0" applyFont="1" applyFill="1" applyBorder="1" applyAlignment="1" applyProtection="1">
      <alignment horizontal="center" vertical="top" wrapText="1" readingOrder="1"/>
      <protection locked="0"/>
    </xf>
    <xf numFmtId="0" fontId="18" fillId="19" borderId="11" xfId="0" applyFont="1" applyFill="1" applyBorder="1" applyAlignment="1" applyProtection="1">
      <alignment horizontal="center" vertical="top" wrapText="1" readingOrder="1"/>
      <protection locked="0"/>
    </xf>
    <xf numFmtId="0" fontId="21" fillId="19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1" xfId="0" applyFont="1" applyBorder="1" applyAlignment="1">
      <alignment/>
    </xf>
    <xf numFmtId="0" fontId="18" fillId="20" borderId="11" xfId="0" applyFont="1" applyFill="1" applyBorder="1" applyAlignment="1" applyProtection="1">
      <alignment vertical="top" wrapText="1" readingOrder="1"/>
      <protection locked="0"/>
    </xf>
    <xf numFmtId="0" fontId="18" fillId="0" borderId="11" xfId="0" applyFont="1" applyBorder="1" applyAlignment="1" applyProtection="1">
      <alignment vertical="top" wrapText="1" readingOrder="1"/>
      <protection locked="0"/>
    </xf>
    <xf numFmtId="0" fontId="18" fillId="20" borderId="12" xfId="0" applyFont="1" applyFill="1" applyBorder="1" applyAlignment="1" applyProtection="1">
      <alignment vertical="top" wrapText="1" readingOrder="1"/>
      <protection locked="0"/>
    </xf>
    <xf numFmtId="0" fontId="18" fillId="0" borderId="12" xfId="0" applyFont="1" applyBorder="1" applyAlignment="1" applyProtection="1">
      <alignment vertical="top" wrapText="1" readingOrder="1"/>
      <protection locked="0"/>
    </xf>
    <xf numFmtId="0" fontId="18" fillId="0" borderId="10" xfId="0" applyFont="1" applyBorder="1" applyAlignment="1" applyProtection="1">
      <alignment vertical="top" wrapText="1" readingOrder="1"/>
      <protection locked="0"/>
    </xf>
    <xf numFmtId="0" fontId="19" fillId="0" borderId="11" xfId="0" applyFont="1" applyBorder="1" applyAlignment="1">
      <alignment/>
    </xf>
    <xf numFmtId="0" fontId="23" fillId="10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23" fillId="10" borderId="13" xfId="0" applyFont="1" applyFill="1" applyBorder="1" applyAlignment="1" applyProtection="1">
      <alignment horizontal="center" vertical="center" wrapText="1" readingOrder="1"/>
      <protection locked="0"/>
    </xf>
    <xf numFmtId="0" fontId="23" fillId="10" borderId="11" xfId="0" applyFont="1" applyFill="1" applyBorder="1" applyAlignment="1" applyProtection="1">
      <alignment horizontal="center" vertical="center" wrapText="1" readingOrder="1"/>
      <protection locked="0"/>
    </xf>
    <xf numFmtId="0" fontId="23" fillId="21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23" fillId="10" borderId="14" xfId="0" applyFont="1" applyFill="1" applyBorder="1" applyAlignment="1" applyProtection="1">
      <alignment horizontal="center" vertical="center" textRotation="90" wrapText="1" readingOrder="1"/>
      <protection locked="0"/>
    </xf>
    <xf numFmtId="0" fontId="23" fillId="21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18" fillId="22" borderId="11" xfId="0" applyFont="1" applyFill="1" applyBorder="1" applyAlignment="1" applyProtection="1">
      <alignment horizontal="center" vertical="top" wrapText="1" readingOrder="1"/>
      <protection locked="0"/>
    </xf>
    <xf numFmtId="0" fontId="24" fillId="0" borderId="11" xfId="0" applyFont="1" applyBorder="1" applyAlignment="1">
      <alignment/>
    </xf>
    <xf numFmtId="0" fontId="25" fillId="0" borderId="12" xfId="0" applyFont="1" applyBorder="1" applyAlignment="1" applyProtection="1">
      <alignment vertical="top" wrapText="1" readingOrder="1"/>
      <protection locked="0"/>
    </xf>
    <xf numFmtId="0" fontId="25" fillId="0" borderId="10" xfId="0" applyFont="1" applyBorder="1" applyAlignment="1" applyProtection="1">
      <alignment vertical="top" wrapText="1" readingOrder="1"/>
      <protection locked="0"/>
    </xf>
    <xf numFmtId="0" fontId="25" fillId="0" borderId="10" xfId="0" applyFont="1" applyBorder="1" applyAlignment="1" applyProtection="1">
      <alignment horizontal="center" vertical="top" wrapText="1" readingOrder="1"/>
      <protection locked="0"/>
    </xf>
    <xf numFmtId="0" fontId="25" fillId="19" borderId="10" xfId="0" applyFont="1" applyFill="1" applyBorder="1" applyAlignment="1" applyProtection="1">
      <alignment horizontal="center" vertical="top" wrapText="1" readingOrder="1"/>
      <protection locked="0"/>
    </xf>
    <xf numFmtId="0" fontId="25" fillId="19" borderId="15" xfId="0" applyFont="1" applyFill="1" applyBorder="1" applyAlignment="1" applyProtection="1">
      <alignment horizontal="center" vertical="top" wrapText="1" readingOrder="1"/>
      <protection locked="0"/>
    </xf>
    <xf numFmtId="0" fontId="25" fillId="23" borderId="12" xfId="0" applyFont="1" applyFill="1" applyBorder="1" applyAlignment="1" applyProtection="1">
      <alignment vertical="top" wrapText="1" readingOrder="1"/>
      <protection locked="0"/>
    </xf>
    <xf numFmtId="0" fontId="18" fillId="0" borderId="16" xfId="0" applyFont="1" applyBorder="1" applyAlignment="1" applyProtection="1">
      <alignment vertical="top" wrapText="1" readingOrder="1"/>
      <protection locked="0"/>
    </xf>
    <xf numFmtId="0" fontId="18" fillId="0" borderId="17" xfId="0" applyFont="1" applyBorder="1" applyAlignment="1" applyProtection="1">
      <alignment vertical="top" wrapText="1" readingOrder="1"/>
      <protection locked="0"/>
    </xf>
    <xf numFmtId="0" fontId="18" fillId="19" borderId="17" xfId="0" applyFont="1" applyFill="1" applyBorder="1" applyAlignment="1" applyProtection="1">
      <alignment horizontal="center" vertical="top" wrapText="1" readingOrder="1"/>
      <protection locked="0"/>
    </xf>
    <xf numFmtId="0" fontId="18" fillId="19" borderId="18" xfId="0" applyFont="1" applyFill="1" applyBorder="1" applyAlignment="1" applyProtection="1">
      <alignment horizontal="center" vertical="top" wrapText="1" readingOrder="1"/>
      <protection locked="0"/>
    </xf>
    <xf numFmtId="0" fontId="18" fillId="22" borderId="18" xfId="0" applyFont="1" applyFill="1" applyBorder="1" applyAlignment="1" applyProtection="1">
      <alignment horizontal="center" vertical="top" wrapText="1" readingOrder="1"/>
      <protection locked="0"/>
    </xf>
    <xf numFmtId="0" fontId="21" fillId="19" borderId="18" xfId="0" applyFont="1" applyFill="1" applyBorder="1" applyAlignment="1" applyProtection="1">
      <alignment horizontal="center" vertical="top" wrapText="1" readingOrder="1"/>
      <protection locked="0"/>
    </xf>
    <xf numFmtId="0" fontId="18" fillId="0" borderId="18" xfId="0" applyFont="1" applyBorder="1" applyAlignment="1" applyProtection="1">
      <alignment vertical="top" wrapText="1" readingOrder="1"/>
      <protection locked="0"/>
    </xf>
    <xf numFmtId="0" fontId="24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top" wrapText="1" readingOrder="1"/>
      <protection locked="0"/>
    </xf>
    <xf numFmtId="0" fontId="18" fillId="0" borderId="15" xfId="0" applyFont="1" applyBorder="1" applyAlignment="1" applyProtection="1">
      <alignment horizontal="center" vertical="top" wrapText="1" readingOrder="1"/>
      <protection locked="0"/>
    </xf>
    <xf numFmtId="0" fontId="18" fillId="0" borderId="17" xfId="0" applyFont="1" applyBorder="1" applyAlignment="1" applyProtection="1">
      <alignment horizontal="center" vertical="top" wrapText="1" readingOrder="1"/>
      <protection locked="0"/>
    </xf>
    <xf numFmtId="0" fontId="18" fillId="0" borderId="19" xfId="0" applyFont="1" applyBorder="1" applyAlignment="1" applyProtection="1">
      <alignment horizontal="center" vertical="top" wrapText="1" readingOrder="1"/>
      <protection locked="0"/>
    </xf>
    <xf numFmtId="0" fontId="24" fillId="0" borderId="11" xfId="0" applyFont="1" applyBorder="1" applyAlignment="1">
      <alignment horizontal="center"/>
    </xf>
    <xf numFmtId="0" fontId="24" fillId="15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15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3" fillId="10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23" fillId="10" borderId="11" xfId="0" applyFont="1" applyFill="1" applyBorder="1" applyAlignment="1" applyProtection="1">
      <alignment horizontal="center" vertical="center" wrapText="1" readingOrder="1"/>
      <protection locked="0"/>
    </xf>
    <xf numFmtId="0" fontId="23" fillId="21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23" fillId="20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0" fillId="15" borderId="11" xfId="0" applyFont="1" applyFill="1" applyBorder="1" applyAlignment="1">
      <alignment/>
    </xf>
    <xf numFmtId="0" fontId="25" fillId="24" borderId="11" xfId="0" applyFont="1" applyFill="1" applyBorder="1" applyAlignment="1" applyProtection="1">
      <alignment vertical="top" wrapText="1" readingOrder="1"/>
      <protection locked="0"/>
    </xf>
    <xf numFmtId="0" fontId="25" fillId="0" borderId="11" xfId="0" applyFont="1" applyBorder="1" applyAlignment="1" applyProtection="1">
      <alignment vertical="top" wrapText="1" readingOrder="1"/>
      <protection locked="0"/>
    </xf>
    <xf numFmtId="0" fontId="25" fillId="0" borderId="11" xfId="0" applyFont="1" applyBorder="1" applyAlignment="1" applyProtection="1">
      <alignment horizontal="center" vertical="top" wrapText="1" readingOrder="1"/>
      <protection locked="0"/>
    </xf>
    <xf numFmtId="0" fontId="25" fillId="19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Font="1" applyBorder="1" applyAlignment="1">
      <alignment/>
    </xf>
    <xf numFmtId="0" fontId="21" fillId="19" borderId="11" xfId="0" applyFont="1" applyFill="1" applyBorder="1" applyAlignment="1" applyProtection="1">
      <alignment horizontal="center" vertical="top" wrapText="1" readingOrder="1"/>
      <protection locked="0"/>
    </xf>
    <xf numFmtId="0" fontId="22" fillId="0" borderId="11" xfId="0" applyFont="1" applyBorder="1" applyAlignment="1">
      <alignment/>
    </xf>
    <xf numFmtId="0" fontId="21" fillId="0" borderId="11" xfId="0" applyFont="1" applyBorder="1" applyAlignment="1" applyProtection="1">
      <alignment horizontal="center" vertical="top" wrapText="1" readingOrder="1"/>
      <protection locked="0"/>
    </xf>
    <xf numFmtId="0" fontId="0" fillId="15" borderId="11" xfId="0" applyFont="1" applyFill="1" applyBorder="1" applyAlignment="1">
      <alignment/>
    </xf>
    <xf numFmtId="0" fontId="25" fillId="0" borderId="16" xfId="0" applyFont="1" applyBorder="1" applyAlignment="1" applyProtection="1">
      <alignment vertical="top" wrapText="1" readingOrder="1"/>
      <protection locked="0"/>
    </xf>
    <xf numFmtId="0" fontId="25" fillId="0" borderId="17" xfId="0" applyFont="1" applyBorder="1" applyAlignment="1" applyProtection="1">
      <alignment vertical="top" wrapText="1" readingOrder="1"/>
      <protection locked="0"/>
    </xf>
    <xf numFmtId="0" fontId="25" fillId="0" borderId="17" xfId="0" applyFont="1" applyBorder="1" applyAlignment="1" applyProtection="1">
      <alignment horizontal="center" vertical="top" wrapText="1" readingOrder="1"/>
      <protection locked="0"/>
    </xf>
    <xf numFmtId="0" fontId="25" fillId="19" borderId="17" xfId="0" applyFont="1" applyFill="1" applyBorder="1" applyAlignment="1" applyProtection="1">
      <alignment horizontal="center" vertical="top" wrapText="1" readingOrder="1"/>
      <protection locked="0"/>
    </xf>
    <xf numFmtId="0" fontId="25" fillId="19" borderId="19" xfId="0" applyFont="1" applyFill="1" applyBorder="1" applyAlignment="1" applyProtection="1">
      <alignment horizontal="center" vertical="top" wrapText="1" readingOrder="1"/>
      <protection locked="0"/>
    </xf>
    <xf numFmtId="0" fontId="0" fillId="15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1" fillId="25" borderId="11" xfId="0" applyFont="1" applyFill="1" applyBorder="1" applyAlignment="1" applyProtection="1">
      <alignment horizontal="center" vertical="top" wrapText="1" readingOrder="1"/>
      <protection locked="0"/>
    </xf>
    <xf numFmtId="0" fontId="26" fillId="0" borderId="11" xfId="0" applyFont="1" applyBorder="1" applyAlignment="1">
      <alignment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23" fillId="0" borderId="20" xfId="0" applyFont="1" applyBorder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0000"/>
      <rgbColor rgb="00FFDEA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showGridLines="0" tabSelected="1" zoomScale="85" zoomScaleNormal="85" workbookViewId="0" topLeftCell="A1">
      <pane ySplit="1" topLeftCell="BM17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4.8515625" style="33" customWidth="1"/>
    <col min="2" max="2" width="13.57421875" style="33" customWidth="1"/>
    <col min="3" max="3" width="8.57421875" style="33" customWidth="1"/>
    <col min="4" max="4" width="20.7109375" style="33" bestFit="1" customWidth="1"/>
    <col min="5" max="6" width="7.7109375" style="33" customWidth="1"/>
    <col min="7" max="7" width="9.8515625" style="33" customWidth="1"/>
    <col min="8" max="20" width="4.140625" style="33" customWidth="1"/>
    <col min="21" max="23" width="6.00390625" style="33" customWidth="1"/>
    <col min="24" max="24" width="6.7109375" style="33" customWidth="1"/>
    <col min="25" max="25" width="11.7109375" style="33" customWidth="1"/>
    <col min="26" max="26" width="20.7109375" style="33" bestFit="1" customWidth="1"/>
    <col min="27" max="16384" width="20.28125" style="33" customWidth="1"/>
  </cols>
  <sheetData>
    <row r="1" spans="1:27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4.75" customHeight="1">
      <c r="A2" s="12" t="s">
        <v>65</v>
      </c>
      <c r="B2" s="13" t="s">
        <v>1</v>
      </c>
      <c r="C2" s="14" t="s">
        <v>2</v>
      </c>
      <c r="D2" s="14" t="s">
        <v>3</v>
      </c>
      <c r="E2" s="12" t="s">
        <v>4</v>
      </c>
      <c r="F2" s="12" t="s">
        <v>5</v>
      </c>
      <c r="G2" s="15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6" t="s">
        <v>63</v>
      </c>
      <c r="U2" s="15" t="s">
        <v>19</v>
      </c>
      <c r="V2" s="15" t="s">
        <v>67</v>
      </c>
      <c r="W2" s="15" t="s">
        <v>66</v>
      </c>
      <c r="X2" s="17" t="s">
        <v>64</v>
      </c>
      <c r="Y2" s="15" t="s">
        <v>68</v>
      </c>
      <c r="Z2" s="12" t="s">
        <v>3</v>
      </c>
      <c r="AA2" s="12" t="s">
        <v>1</v>
      </c>
    </row>
    <row r="3" spans="1:27" ht="33.75">
      <c r="A3" s="41"/>
      <c r="B3" s="8" t="s">
        <v>35</v>
      </c>
      <c r="C3" s="10" t="s">
        <v>36</v>
      </c>
      <c r="D3" s="10" t="s">
        <v>25</v>
      </c>
      <c r="E3" s="34">
        <v>8</v>
      </c>
      <c r="F3" s="34">
        <v>5</v>
      </c>
      <c r="G3" s="2">
        <v>13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5">
        <v>0</v>
      </c>
      <c r="U3" s="3">
        <v>13</v>
      </c>
      <c r="V3" s="18"/>
      <c r="W3" s="18">
        <v>2</v>
      </c>
      <c r="X3" s="4">
        <v>13</v>
      </c>
      <c r="Y3" s="4"/>
      <c r="Z3" s="10" t="s">
        <v>25</v>
      </c>
      <c r="AA3" s="6" t="s">
        <v>35</v>
      </c>
    </row>
    <row r="4" spans="1:27" ht="33.75">
      <c r="A4" s="41"/>
      <c r="B4" s="8" t="s">
        <v>35</v>
      </c>
      <c r="C4" s="10" t="s">
        <v>36</v>
      </c>
      <c r="D4" s="10" t="s">
        <v>26</v>
      </c>
      <c r="E4" s="34">
        <v>0</v>
      </c>
      <c r="F4" s="34">
        <v>0</v>
      </c>
      <c r="G4" s="2">
        <v>0</v>
      </c>
      <c r="H4" s="34">
        <v>3</v>
      </c>
      <c r="I4" s="34">
        <v>4</v>
      </c>
      <c r="J4" s="34">
        <v>3</v>
      </c>
      <c r="K4" s="34">
        <v>5</v>
      </c>
      <c r="L4" s="34">
        <v>5</v>
      </c>
      <c r="M4" s="34">
        <v>3</v>
      </c>
      <c r="N4" s="34">
        <v>4</v>
      </c>
      <c r="O4" s="34">
        <v>4</v>
      </c>
      <c r="P4" s="34">
        <v>6</v>
      </c>
      <c r="Q4" s="34">
        <v>0</v>
      </c>
      <c r="R4" s="34">
        <v>0</v>
      </c>
      <c r="S4" s="34">
        <v>0</v>
      </c>
      <c r="T4" s="35">
        <v>37</v>
      </c>
      <c r="U4" s="3">
        <v>37</v>
      </c>
      <c r="V4" s="18"/>
      <c r="W4" s="18"/>
      <c r="X4" s="4"/>
      <c r="Y4" s="4"/>
      <c r="Z4" s="10" t="s">
        <v>26</v>
      </c>
      <c r="AA4" s="6" t="s">
        <v>35</v>
      </c>
    </row>
    <row r="5" spans="1:27" ht="60.75" customHeight="1">
      <c r="A5" s="41"/>
      <c r="B5" s="8" t="s">
        <v>35</v>
      </c>
      <c r="C5" s="10" t="s">
        <v>36</v>
      </c>
      <c r="D5" s="10" t="s">
        <v>27</v>
      </c>
      <c r="E5" s="34">
        <v>0</v>
      </c>
      <c r="F5" s="34">
        <v>0</v>
      </c>
      <c r="G5" s="2">
        <v>0</v>
      </c>
      <c r="H5" s="34">
        <v>0</v>
      </c>
      <c r="I5" s="34">
        <v>0</v>
      </c>
      <c r="J5" s="34">
        <v>1</v>
      </c>
      <c r="K5" s="34">
        <v>0</v>
      </c>
      <c r="L5" s="34">
        <v>2</v>
      </c>
      <c r="M5" s="34">
        <v>2</v>
      </c>
      <c r="N5" s="34">
        <v>0</v>
      </c>
      <c r="O5" s="34">
        <v>0</v>
      </c>
      <c r="P5" s="34">
        <v>1</v>
      </c>
      <c r="Q5" s="34">
        <v>0</v>
      </c>
      <c r="R5" s="34">
        <v>0</v>
      </c>
      <c r="S5" s="34">
        <v>0</v>
      </c>
      <c r="T5" s="35">
        <v>6</v>
      </c>
      <c r="U5" s="3">
        <v>6</v>
      </c>
      <c r="V5" s="18"/>
      <c r="W5" s="18"/>
      <c r="X5" s="4"/>
      <c r="Y5" s="4"/>
      <c r="Z5" s="10" t="s">
        <v>27</v>
      </c>
      <c r="AA5" s="6" t="s">
        <v>35</v>
      </c>
    </row>
    <row r="6" spans="1:27" ht="78.75">
      <c r="A6" s="41">
        <v>1</v>
      </c>
      <c r="B6" s="8" t="s">
        <v>35</v>
      </c>
      <c r="C6" s="10" t="s">
        <v>36</v>
      </c>
      <c r="D6" s="10" t="s">
        <v>33</v>
      </c>
      <c r="E6" s="34">
        <v>0</v>
      </c>
      <c r="F6" s="34">
        <v>0</v>
      </c>
      <c r="G6" s="2">
        <v>0</v>
      </c>
      <c r="H6" s="34">
        <v>0</v>
      </c>
      <c r="I6" s="34">
        <v>0</v>
      </c>
      <c r="J6" s="34">
        <v>0</v>
      </c>
      <c r="K6" s="34">
        <v>1</v>
      </c>
      <c r="L6" s="34">
        <v>1</v>
      </c>
      <c r="M6" s="34">
        <v>0</v>
      </c>
      <c r="N6" s="34">
        <v>0</v>
      </c>
      <c r="O6" s="34">
        <v>3</v>
      </c>
      <c r="P6" s="34">
        <v>1</v>
      </c>
      <c r="Q6" s="34">
        <v>0</v>
      </c>
      <c r="R6" s="34">
        <v>0</v>
      </c>
      <c r="S6" s="34">
        <v>0</v>
      </c>
      <c r="T6" s="35">
        <v>6</v>
      </c>
      <c r="U6" s="3">
        <v>6</v>
      </c>
      <c r="V6" s="18">
        <v>1</v>
      </c>
      <c r="W6" s="18"/>
      <c r="X6" s="4"/>
      <c r="Y6" s="4">
        <f>SUM(U4:U6)</f>
        <v>49</v>
      </c>
      <c r="Z6" s="10" t="s">
        <v>33</v>
      </c>
      <c r="AA6" s="6" t="s">
        <v>35</v>
      </c>
    </row>
    <row r="7" spans="1:27" ht="33.75">
      <c r="A7" s="41"/>
      <c r="B7" s="9" t="s">
        <v>44</v>
      </c>
      <c r="C7" s="10" t="s">
        <v>36</v>
      </c>
      <c r="D7" s="10" t="s">
        <v>25</v>
      </c>
      <c r="E7" s="34">
        <v>2</v>
      </c>
      <c r="F7" s="34">
        <v>8</v>
      </c>
      <c r="G7" s="2">
        <v>10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5">
        <v>0</v>
      </c>
      <c r="U7" s="3">
        <v>10</v>
      </c>
      <c r="V7" s="18"/>
      <c r="W7" s="18">
        <v>2</v>
      </c>
      <c r="X7" s="4">
        <v>10</v>
      </c>
      <c r="Y7" s="4"/>
      <c r="Z7" s="10" t="s">
        <v>25</v>
      </c>
      <c r="AA7" s="7" t="s">
        <v>44</v>
      </c>
    </row>
    <row r="8" spans="1:27" ht="33.75">
      <c r="A8" s="41">
        <v>1</v>
      </c>
      <c r="B8" s="9" t="s">
        <v>44</v>
      </c>
      <c r="C8" s="10" t="s">
        <v>36</v>
      </c>
      <c r="D8" s="10" t="s">
        <v>32</v>
      </c>
      <c r="E8" s="34">
        <v>0</v>
      </c>
      <c r="F8" s="34">
        <v>0</v>
      </c>
      <c r="G8" s="2">
        <v>0</v>
      </c>
      <c r="H8" s="34">
        <v>1</v>
      </c>
      <c r="I8" s="34">
        <v>1</v>
      </c>
      <c r="J8" s="34">
        <v>2</v>
      </c>
      <c r="K8" s="34">
        <v>3</v>
      </c>
      <c r="L8" s="34">
        <v>3</v>
      </c>
      <c r="M8" s="34">
        <v>5</v>
      </c>
      <c r="N8" s="34">
        <v>2</v>
      </c>
      <c r="O8" s="34">
        <v>4</v>
      </c>
      <c r="P8" s="34">
        <v>6</v>
      </c>
      <c r="Q8" s="34">
        <v>0</v>
      </c>
      <c r="R8" s="34">
        <v>0</v>
      </c>
      <c r="S8" s="34">
        <v>0</v>
      </c>
      <c r="T8" s="35">
        <v>27</v>
      </c>
      <c r="U8" s="3">
        <v>27</v>
      </c>
      <c r="V8" s="18">
        <v>1</v>
      </c>
      <c r="W8" s="18"/>
      <c r="X8" s="4"/>
      <c r="Y8" s="4">
        <f>SUM(U8)</f>
        <v>27</v>
      </c>
      <c r="Z8" s="10" t="s">
        <v>32</v>
      </c>
      <c r="AA8" s="7" t="s">
        <v>44</v>
      </c>
    </row>
    <row r="9" spans="1:27" ht="56.25">
      <c r="A9" s="41"/>
      <c r="B9" s="8" t="s">
        <v>45</v>
      </c>
      <c r="C9" s="10" t="s">
        <v>36</v>
      </c>
      <c r="D9" s="10" t="s">
        <v>28</v>
      </c>
      <c r="E9" s="34">
        <v>0</v>
      </c>
      <c r="F9" s="34">
        <v>0</v>
      </c>
      <c r="G9" s="2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43</v>
      </c>
      <c r="R9" s="34">
        <v>31</v>
      </c>
      <c r="S9" s="34">
        <v>40</v>
      </c>
      <c r="T9" s="35">
        <v>114</v>
      </c>
      <c r="U9" s="3">
        <v>114</v>
      </c>
      <c r="V9" s="18"/>
      <c r="W9" s="18"/>
      <c r="X9" s="4"/>
      <c r="Y9" s="4"/>
      <c r="Z9" s="10" t="s">
        <v>28</v>
      </c>
      <c r="AA9" s="6" t="s">
        <v>45</v>
      </c>
    </row>
    <row r="10" spans="1:27" ht="56.25">
      <c r="A10" s="41"/>
      <c r="B10" s="8" t="s">
        <v>45</v>
      </c>
      <c r="C10" s="10" t="s">
        <v>36</v>
      </c>
      <c r="D10" s="10" t="s">
        <v>46</v>
      </c>
      <c r="E10" s="34">
        <v>0</v>
      </c>
      <c r="F10" s="34">
        <v>0</v>
      </c>
      <c r="G10" s="2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6</v>
      </c>
      <c r="T10" s="35">
        <v>6</v>
      </c>
      <c r="U10" s="3">
        <v>6</v>
      </c>
      <c r="V10" s="18"/>
      <c r="W10" s="18"/>
      <c r="X10" s="4"/>
      <c r="Y10" s="4"/>
      <c r="Z10" s="10" t="s">
        <v>46</v>
      </c>
      <c r="AA10" s="6" t="s">
        <v>45</v>
      </c>
    </row>
    <row r="11" spans="1:27" ht="56.25">
      <c r="A11" s="41"/>
      <c r="B11" s="8" t="s">
        <v>45</v>
      </c>
      <c r="C11" s="10" t="s">
        <v>36</v>
      </c>
      <c r="D11" s="10" t="s">
        <v>47</v>
      </c>
      <c r="E11" s="34">
        <v>0</v>
      </c>
      <c r="F11" s="34">
        <v>0</v>
      </c>
      <c r="G11" s="2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19</v>
      </c>
      <c r="R11" s="34">
        <v>23</v>
      </c>
      <c r="S11" s="34">
        <v>26</v>
      </c>
      <c r="T11" s="35">
        <v>68</v>
      </c>
      <c r="U11" s="3">
        <v>68</v>
      </c>
      <c r="V11" s="18"/>
      <c r="W11" s="18"/>
      <c r="X11" s="4"/>
      <c r="Y11" s="4"/>
      <c r="Z11" s="10" t="s">
        <v>47</v>
      </c>
      <c r="AA11" s="6" t="s">
        <v>45</v>
      </c>
    </row>
    <row r="12" spans="1:27" ht="56.25">
      <c r="A12" s="41">
        <v>1</v>
      </c>
      <c r="B12" s="8" t="s">
        <v>45</v>
      </c>
      <c r="C12" s="10" t="s">
        <v>36</v>
      </c>
      <c r="D12" s="10" t="s">
        <v>48</v>
      </c>
      <c r="E12" s="34">
        <v>0</v>
      </c>
      <c r="F12" s="34">
        <v>0</v>
      </c>
      <c r="G12" s="2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11</v>
      </c>
      <c r="S12" s="34">
        <v>11</v>
      </c>
      <c r="T12" s="35">
        <v>22</v>
      </c>
      <c r="U12" s="3">
        <v>22</v>
      </c>
      <c r="V12" s="18"/>
      <c r="W12" s="18"/>
      <c r="X12" s="4"/>
      <c r="Y12" s="4">
        <f>SUM(U9:U12)</f>
        <v>210</v>
      </c>
      <c r="Z12" s="10" t="s">
        <v>48</v>
      </c>
      <c r="AA12" s="6" t="s">
        <v>45</v>
      </c>
    </row>
    <row r="13" spans="1:27" ht="56.25">
      <c r="A13" s="41"/>
      <c r="B13" s="9" t="s">
        <v>49</v>
      </c>
      <c r="C13" s="10" t="s">
        <v>36</v>
      </c>
      <c r="D13" s="10" t="s">
        <v>42</v>
      </c>
      <c r="E13" s="34">
        <v>178</v>
      </c>
      <c r="F13" s="34">
        <v>133</v>
      </c>
      <c r="G13" s="2">
        <v>311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v>0</v>
      </c>
      <c r="U13" s="3">
        <v>311</v>
      </c>
      <c r="V13" s="18"/>
      <c r="W13" s="18">
        <v>2</v>
      </c>
      <c r="X13" s="4">
        <v>311</v>
      </c>
      <c r="Y13" s="4"/>
      <c r="Z13" s="10" t="s">
        <v>42</v>
      </c>
      <c r="AA13" s="7" t="s">
        <v>49</v>
      </c>
    </row>
    <row r="14" spans="1:27" ht="56.25">
      <c r="A14" s="41">
        <v>1</v>
      </c>
      <c r="B14" s="9" t="s">
        <v>49</v>
      </c>
      <c r="C14" s="10" t="s">
        <v>36</v>
      </c>
      <c r="D14" s="10" t="s">
        <v>50</v>
      </c>
      <c r="E14" s="34">
        <v>3</v>
      </c>
      <c r="F14" s="34">
        <v>18</v>
      </c>
      <c r="G14" s="2">
        <v>21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v>0</v>
      </c>
      <c r="U14" s="3">
        <v>21</v>
      </c>
      <c r="V14" s="18">
        <v>1</v>
      </c>
      <c r="W14" s="18">
        <v>2</v>
      </c>
      <c r="X14" s="4">
        <v>21</v>
      </c>
      <c r="Y14" s="4"/>
      <c r="Z14" s="10" t="s">
        <v>50</v>
      </c>
      <c r="AA14" s="7" t="s">
        <v>49</v>
      </c>
    </row>
    <row r="15" spans="1:27" ht="56.25">
      <c r="A15" s="41"/>
      <c r="B15" s="8" t="s">
        <v>51</v>
      </c>
      <c r="C15" s="10" t="s">
        <v>36</v>
      </c>
      <c r="D15" s="10" t="s">
        <v>52</v>
      </c>
      <c r="E15" s="34">
        <v>0</v>
      </c>
      <c r="F15" s="34">
        <v>0</v>
      </c>
      <c r="G15" s="2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3</v>
      </c>
      <c r="O15" s="34">
        <v>3</v>
      </c>
      <c r="P15" s="34">
        <v>8</v>
      </c>
      <c r="Q15" s="34">
        <v>0</v>
      </c>
      <c r="R15" s="34">
        <v>0</v>
      </c>
      <c r="S15" s="34">
        <v>0</v>
      </c>
      <c r="T15" s="35">
        <v>14</v>
      </c>
      <c r="U15" s="3">
        <v>14</v>
      </c>
      <c r="V15" s="18"/>
      <c r="W15" s="18"/>
      <c r="X15" s="4"/>
      <c r="Y15" s="4"/>
      <c r="Z15" s="10" t="s">
        <v>52</v>
      </c>
      <c r="AA15" s="6" t="s">
        <v>51</v>
      </c>
    </row>
    <row r="16" spans="1:27" ht="78.75">
      <c r="A16" s="41"/>
      <c r="B16" s="8" t="s">
        <v>51</v>
      </c>
      <c r="C16" s="10" t="s">
        <v>36</v>
      </c>
      <c r="D16" s="10" t="s">
        <v>53</v>
      </c>
      <c r="E16" s="34">
        <v>0</v>
      </c>
      <c r="F16" s="34">
        <v>0</v>
      </c>
      <c r="G16" s="2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7</v>
      </c>
      <c r="O16" s="34">
        <v>3</v>
      </c>
      <c r="P16" s="34">
        <v>8</v>
      </c>
      <c r="Q16" s="34">
        <v>0</v>
      </c>
      <c r="R16" s="34">
        <v>0</v>
      </c>
      <c r="S16" s="34">
        <v>0</v>
      </c>
      <c r="T16" s="35">
        <v>18</v>
      </c>
      <c r="U16" s="3">
        <v>18</v>
      </c>
      <c r="V16" s="18"/>
      <c r="W16" s="18"/>
      <c r="X16" s="4"/>
      <c r="Y16" s="4"/>
      <c r="Z16" s="10" t="s">
        <v>53</v>
      </c>
      <c r="AA16" s="6" t="s">
        <v>51</v>
      </c>
    </row>
    <row r="17" spans="1:27" ht="56.25">
      <c r="A17" s="41"/>
      <c r="B17" s="8" t="s">
        <v>51</v>
      </c>
      <c r="C17" s="10" t="s">
        <v>36</v>
      </c>
      <c r="D17" s="10" t="s">
        <v>41</v>
      </c>
      <c r="E17" s="34">
        <v>0</v>
      </c>
      <c r="F17" s="34">
        <v>0</v>
      </c>
      <c r="G17" s="2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  <c r="S17" s="34">
        <v>2</v>
      </c>
      <c r="T17" s="35">
        <v>3</v>
      </c>
      <c r="U17" s="3">
        <v>3</v>
      </c>
      <c r="V17" s="18"/>
      <c r="W17" s="18"/>
      <c r="X17" s="4"/>
      <c r="Y17" s="4"/>
      <c r="Z17" s="10" t="s">
        <v>41</v>
      </c>
      <c r="AA17" s="6" t="s">
        <v>51</v>
      </c>
    </row>
    <row r="18" spans="1:27" ht="56.25">
      <c r="A18" s="41"/>
      <c r="B18" s="8" t="s">
        <v>51</v>
      </c>
      <c r="C18" s="10" t="s">
        <v>36</v>
      </c>
      <c r="D18" s="10" t="s">
        <v>41</v>
      </c>
      <c r="E18" s="34">
        <v>0</v>
      </c>
      <c r="F18" s="34">
        <v>0</v>
      </c>
      <c r="G18" s="2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21</v>
      </c>
      <c r="R18" s="34">
        <v>10</v>
      </c>
      <c r="S18" s="34">
        <v>17</v>
      </c>
      <c r="T18" s="35">
        <v>48</v>
      </c>
      <c r="U18" s="3">
        <v>48</v>
      </c>
      <c r="V18" s="18"/>
      <c r="W18" s="18"/>
      <c r="X18" s="4"/>
      <c r="Y18" s="4"/>
      <c r="Z18" s="10" t="s">
        <v>41</v>
      </c>
      <c r="AA18" s="6" t="s">
        <v>51</v>
      </c>
    </row>
    <row r="19" spans="1:27" ht="67.5">
      <c r="A19" s="41">
        <v>1</v>
      </c>
      <c r="B19" s="8" t="s">
        <v>51</v>
      </c>
      <c r="C19" s="10" t="s">
        <v>36</v>
      </c>
      <c r="D19" s="10" t="s">
        <v>54</v>
      </c>
      <c r="E19" s="34">
        <v>0</v>
      </c>
      <c r="F19" s="34">
        <v>0</v>
      </c>
      <c r="G19" s="2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15</v>
      </c>
      <c r="R19" s="34">
        <v>5</v>
      </c>
      <c r="S19" s="34">
        <v>13</v>
      </c>
      <c r="T19" s="35">
        <v>33</v>
      </c>
      <c r="U19" s="3">
        <v>33</v>
      </c>
      <c r="V19" s="18">
        <v>1</v>
      </c>
      <c r="W19" s="18"/>
      <c r="X19" s="4"/>
      <c r="Y19" s="4">
        <f>SUM(U15:U19)</f>
        <v>116</v>
      </c>
      <c r="Z19" s="10" t="s">
        <v>54</v>
      </c>
      <c r="AA19" s="6" t="s">
        <v>51</v>
      </c>
    </row>
    <row r="20" spans="1:27" ht="45">
      <c r="A20" s="41"/>
      <c r="B20" s="9" t="s">
        <v>55</v>
      </c>
      <c r="C20" s="10" t="s">
        <v>36</v>
      </c>
      <c r="D20" s="10" t="s">
        <v>34</v>
      </c>
      <c r="E20" s="34">
        <v>0</v>
      </c>
      <c r="F20" s="34">
        <v>0</v>
      </c>
      <c r="G20" s="2">
        <v>0</v>
      </c>
      <c r="H20" s="34">
        <v>18</v>
      </c>
      <c r="I20" s="34">
        <v>15</v>
      </c>
      <c r="J20" s="34">
        <v>17</v>
      </c>
      <c r="K20" s="34">
        <v>17</v>
      </c>
      <c r="L20" s="34">
        <v>11</v>
      </c>
      <c r="M20" s="34">
        <v>17</v>
      </c>
      <c r="N20" s="34">
        <v>17</v>
      </c>
      <c r="O20" s="34">
        <v>12</v>
      </c>
      <c r="P20" s="34">
        <v>13</v>
      </c>
      <c r="Q20" s="34">
        <v>0</v>
      </c>
      <c r="R20" s="34">
        <v>0</v>
      </c>
      <c r="S20" s="34">
        <v>0</v>
      </c>
      <c r="T20" s="35">
        <v>137</v>
      </c>
      <c r="U20" s="3">
        <v>137</v>
      </c>
      <c r="V20" s="18"/>
      <c r="W20" s="18"/>
      <c r="X20" s="4"/>
      <c r="Y20" s="4"/>
      <c r="Z20" s="10" t="s">
        <v>34</v>
      </c>
      <c r="AA20" s="7" t="s">
        <v>55</v>
      </c>
    </row>
    <row r="21" spans="1:27" ht="90">
      <c r="A21" s="41"/>
      <c r="B21" s="9" t="s">
        <v>55</v>
      </c>
      <c r="C21" s="10" t="s">
        <v>36</v>
      </c>
      <c r="D21" s="10" t="s">
        <v>38</v>
      </c>
      <c r="E21" s="34">
        <v>0</v>
      </c>
      <c r="F21" s="34">
        <v>0</v>
      </c>
      <c r="G21" s="2">
        <v>0</v>
      </c>
      <c r="H21" s="34">
        <v>0</v>
      </c>
      <c r="I21" s="34">
        <v>0</v>
      </c>
      <c r="J21" s="34">
        <v>1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5">
        <v>1</v>
      </c>
      <c r="U21" s="3">
        <v>1</v>
      </c>
      <c r="V21" s="18"/>
      <c r="W21" s="18"/>
      <c r="X21" s="4"/>
      <c r="Y21" s="4"/>
      <c r="Z21" s="10" t="s">
        <v>38</v>
      </c>
      <c r="AA21" s="7" t="s">
        <v>55</v>
      </c>
    </row>
    <row r="22" spans="1:27" ht="90">
      <c r="A22" s="41"/>
      <c r="B22" s="9" t="s">
        <v>55</v>
      </c>
      <c r="C22" s="10" t="s">
        <v>36</v>
      </c>
      <c r="D22" s="10" t="s">
        <v>39</v>
      </c>
      <c r="E22" s="34">
        <v>0</v>
      </c>
      <c r="F22" s="34">
        <v>0</v>
      </c>
      <c r="G22" s="2">
        <v>0</v>
      </c>
      <c r="H22" s="34">
        <v>0</v>
      </c>
      <c r="I22" s="34">
        <v>1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34">
        <v>1</v>
      </c>
      <c r="P22" s="34">
        <v>0</v>
      </c>
      <c r="Q22" s="34">
        <v>0</v>
      </c>
      <c r="R22" s="34">
        <v>0</v>
      </c>
      <c r="S22" s="34">
        <v>0</v>
      </c>
      <c r="T22" s="35">
        <v>3</v>
      </c>
      <c r="U22" s="3">
        <v>3</v>
      </c>
      <c r="V22" s="18"/>
      <c r="W22" s="18"/>
      <c r="X22" s="4"/>
      <c r="Y22" s="4"/>
      <c r="Z22" s="10" t="s">
        <v>39</v>
      </c>
      <c r="AA22" s="7" t="s">
        <v>55</v>
      </c>
    </row>
    <row r="23" spans="1:27" ht="56.25">
      <c r="A23" s="41">
        <v>1</v>
      </c>
      <c r="B23" s="9" t="s">
        <v>55</v>
      </c>
      <c r="C23" s="10" t="s">
        <v>36</v>
      </c>
      <c r="D23" s="10" t="s">
        <v>28</v>
      </c>
      <c r="E23" s="34">
        <v>0</v>
      </c>
      <c r="F23" s="34">
        <v>0</v>
      </c>
      <c r="G23" s="2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21</v>
      </c>
      <c r="R23" s="34">
        <v>19</v>
      </c>
      <c r="S23" s="34">
        <v>20</v>
      </c>
      <c r="T23" s="35">
        <v>60</v>
      </c>
      <c r="U23" s="3">
        <v>60</v>
      </c>
      <c r="V23" s="18">
        <v>1</v>
      </c>
      <c r="W23" s="18"/>
      <c r="X23" s="4"/>
      <c r="Y23" s="4">
        <f>SUM(U20:U23)</f>
        <v>201</v>
      </c>
      <c r="Z23" s="10" t="s">
        <v>28</v>
      </c>
      <c r="AA23" s="7" t="s">
        <v>55</v>
      </c>
    </row>
    <row r="24" spans="1:27" ht="33.75">
      <c r="A24" s="41"/>
      <c r="B24" s="8" t="s">
        <v>56</v>
      </c>
      <c r="C24" s="10" t="s">
        <v>36</v>
      </c>
      <c r="D24" s="10" t="s">
        <v>26</v>
      </c>
      <c r="E24" s="34">
        <v>0</v>
      </c>
      <c r="F24" s="34">
        <v>0</v>
      </c>
      <c r="G24" s="2">
        <v>0</v>
      </c>
      <c r="H24" s="34">
        <v>56</v>
      </c>
      <c r="I24" s="34">
        <v>62</v>
      </c>
      <c r="J24" s="34">
        <v>48</v>
      </c>
      <c r="K24" s="34">
        <v>44</v>
      </c>
      <c r="L24" s="34">
        <v>41</v>
      </c>
      <c r="M24" s="34">
        <v>55</v>
      </c>
      <c r="N24" s="34">
        <v>56</v>
      </c>
      <c r="O24" s="34">
        <v>49</v>
      </c>
      <c r="P24" s="34">
        <v>41</v>
      </c>
      <c r="Q24" s="34">
        <v>0</v>
      </c>
      <c r="R24" s="34">
        <v>0</v>
      </c>
      <c r="S24" s="34">
        <v>0</v>
      </c>
      <c r="T24" s="35">
        <v>452</v>
      </c>
      <c r="U24" s="3">
        <v>452</v>
      </c>
      <c r="V24" s="18"/>
      <c r="W24" s="18"/>
      <c r="X24" s="4"/>
      <c r="Y24" s="4"/>
      <c r="Z24" s="10" t="s">
        <v>26</v>
      </c>
      <c r="AA24" s="6" t="s">
        <v>56</v>
      </c>
    </row>
    <row r="25" spans="1:27" ht="33.75">
      <c r="A25" s="41"/>
      <c r="B25" s="8" t="s">
        <v>56</v>
      </c>
      <c r="C25" s="10" t="s">
        <v>36</v>
      </c>
      <c r="D25" s="10" t="s">
        <v>26</v>
      </c>
      <c r="E25" s="34">
        <v>0</v>
      </c>
      <c r="F25" s="34">
        <v>0</v>
      </c>
      <c r="G25" s="2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0</v>
      </c>
      <c r="S25" s="34">
        <v>0</v>
      </c>
      <c r="T25" s="35">
        <v>1</v>
      </c>
      <c r="U25" s="3">
        <v>1</v>
      </c>
      <c r="V25" s="18"/>
      <c r="W25" s="18"/>
      <c r="X25" s="4"/>
      <c r="Y25" s="4"/>
      <c r="Z25" s="10" t="s">
        <v>26</v>
      </c>
      <c r="AA25" s="6" t="s">
        <v>56</v>
      </c>
    </row>
    <row r="26" spans="1:27" ht="78.75">
      <c r="A26" s="41"/>
      <c r="B26" s="8" t="s">
        <v>56</v>
      </c>
      <c r="C26" s="10" t="s">
        <v>36</v>
      </c>
      <c r="D26" s="10" t="s">
        <v>27</v>
      </c>
      <c r="E26" s="34">
        <v>0</v>
      </c>
      <c r="F26" s="34">
        <v>0</v>
      </c>
      <c r="G26" s="2">
        <v>0</v>
      </c>
      <c r="H26" s="34">
        <v>1</v>
      </c>
      <c r="I26" s="34">
        <v>0</v>
      </c>
      <c r="J26" s="34">
        <v>2</v>
      </c>
      <c r="K26" s="34">
        <v>0</v>
      </c>
      <c r="L26" s="34">
        <v>6</v>
      </c>
      <c r="M26" s="34">
        <v>2</v>
      </c>
      <c r="N26" s="34">
        <v>2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5">
        <v>13</v>
      </c>
      <c r="U26" s="3">
        <v>13</v>
      </c>
      <c r="V26" s="18"/>
      <c r="W26" s="18"/>
      <c r="X26" s="4"/>
      <c r="Y26" s="4"/>
      <c r="Z26" s="10" t="s">
        <v>27</v>
      </c>
      <c r="AA26" s="6" t="s">
        <v>56</v>
      </c>
    </row>
    <row r="27" spans="1:27" ht="78.75">
      <c r="A27" s="41">
        <v>1</v>
      </c>
      <c r="B27" s="8" t="s">
        <v>56</v>
      </c>
      <c r="C27" s="10" t="s">
        <v>36</v>
      </c>
      <c r="D27" s="10" t="s">
        <v>33</v>
      </c>
      <c r="E27" s="34">
        <v>0</v>
      </c>
      <c r="F27" s="34">
        <v>0</v>
      </c>
      <c r="G27" s="2">
        <v>0</v>
      </c>
      <c r="H27" s="34">
        <v>0</v>
      </c>
      <c r="I27" s="34">
        <v>1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5">
        <v>1</v>
      </c>
      <c r="U27" s="3">
        <v>1</v>
      </c>
      <c r="V27" s="18">
        <v>1</v>
      </c>
      <c r="W27" s="18"/>
      <c r="X27" s="4"/>
      <c r="Y27" s="4">
        <f>SUM(U24:U27)</f>
        <v>467</v>
      </c>
      <c r="Z27" s="10" t="s">
        <v>33</v>
      </c>
      <c r="AA27" s="6" t="s">
        <v>56</v>
      </c>
    </row>
    <row r="28" spans="1:27" ht="33.75">
      <c r="A28" s="41"/>
      <c r="B28" s="9" t="s">
        <v>57</v>
      </c>
      <c r="C28" s="10" t="s">
        <v>36</v>
      </c>
      <c r="D28" s="10" t="s">
        <v>58</v>
      </c>
      <c r="E28" s="34">
        <v>6</v>
      </c>
      <c r="F28" s="34">
        <v>15</v>
      </c>
      <c r="G28" s="2">
        <v>21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5">
        <v>0</v>
      </c>
      <c r="U28" s="3">
        <v>21</v>
      </c>
      <c r="V28" s="18"/>
      <c r="W28" s="18">
        <v>2</v>
      </c>
      <c r="X28" s="4">
        <v>21</v>
      </c>
      <c r="Y28" s="4"/>
      <c r="Z28" s="10" t="s">
        <v>58</v>
      </c>
      <c r="AA28" s="7" t="s">
        <v>57</v>
      </c>
    </row>
    <row r="29" spans="1:27" ht="33.75">
      <c r="A29" s="41">
        <v>1</v>
      </c>
      <c r="B29" s="26" t="s">
        <v>57</v>
      </c>
      <c r="C29" s="27" t="s">
        <v>36</v>
      </c>
      <c r="D29" s="27" t="s">
        <v>26</v>
      </c>
      <c r="E29" s="36">
        <v>0</v>
      </c>
      <c r="F29" s="36">
        <v>0</v>
      </c>
      <c r="G29" s="28">
        <v>0</v>
      </c>
      <c r="H29" s="36">
        <v>7</v>
      </c>
      <c r="I29" s="36">
        <v>7</v>
      </c>
      <c r="J29" s="36">
        <v>8</v>
      </c>
      <c r="K29" s="36">
        <v>5</v>
      </c>
      <c r="L29" s="36">
        <v>8</v>
      </c>
      <c r="M29" s="36">
        <v>2</v>
      </c>
      <c r="N29" s="36">
        <v>7</v>
      </c>
      <c r="O29" s="36">
        <v>11</v>
      </c>
      <c r="P29" s="36">
        <v>12</v>
      </c>
      <c r="Q29" s="36">
        <v>0</v>
      </c>
      <c r="R29" s="36">
        <v>0</v>
      </c>
      <c r="S29" s="36">
        <v>0</v>
      </c>
      <c r="T29" s="37">
        <v>67</v>
      </c>
      <c r="U29" s="29">
        <v>67</v>
      </c>
      <c r="V29" s="30">
        <v>1</v>
      </c>
      <c r="W29" s="30"/>
      <c r="X29" s="31"/>
      <c r="Y29" s="31">
        <f>SUM(U29)</f>
        <v>67</v>
      </c>
      <c r="Z29" s="27" t="s">
        <v>26</v>
      </c>
      <c r="AA29" s="32" t="s">
        <v>57</v>
      </c>
    </row>
    <row r="30" spans="1:27" ht="30" customHeight="1">
      <c r="A30" s="41">
        <v>1</v>
      </c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>
        <v>1</v>
      </c>
      <c r="W30" s="39">
        <v>2</v>
      </c>
      <c r="X30" s="40">
        <f>SUM(X3:X29)</f>
        <v>376</v>
      </c>
      <c r="Y30" s="40">
        <f>SUM(Y29,Y27,Y23,Y19,Y14,Y12,Y8,Y6)</f>
        <v>1137</v>
      </c>
      <c r="Z30" s="19"/>
      <c r="AA30" s="19"/>
    </row>
    <row r="31" spans="25:26" ht="26.25">
      <c r="Y31" s="65">
        <f>Y30+X30</f>
        <v>1513</v>
      </c>
      <c r="Z31" s="65" t="s">
        <v>69</v>
      </c>
    </row>
  </sheetData>
  <sheetProtection/>
  <autoFilter ref="A2:AA30"/>
  <mergeCells count="1">
    <mergeCell ref="A1:AA1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="85" zoomScaleNormal="85" workbookViewId="0" topLeftCell="A1">
      <pane ySplit="1" topLeftCell="BM11" activePane="bottomLeft" state="frozen"/>
      <selection pane="topLeft" activeCell="A1" sqref="A1"/>
      <selection pane="bottomLeft" activeCell="Y22" sqref="Y22:Z22"/>
    </sheetView>
  </sheetViews>
  <sheetFormatPr defaultColWidth="9.140625" defaultRowHeight="12.75"/>
  <cols>
    <col min="1" max="1" width="3.00390625" style="42" bestFit="1" customWidth="1"/>
    <col min="2" max="2" width="19.8515625" style="42" customWidth="1"/>
    <col min="3" max="3" width="11.140625" style="42" customWidth="1"/>
    <col min="4" max="4" width="21.8515625" style="42" customWidth="1"/>
    <col min="5" max="7" width="4.421875" style="42" customWidth="1"/>
    <col min="8" max="19" width="2.8515625" style="42" customWidth="1"/>
    <col min="20" max="20" width="4.140625" style="42" customWidth="1"/>
    <col min="21" max="23" width="4.421875" style="42" customWidth="1"/>
    <col min="24" max="24" width="6.7109375" style="42" customWidth="1"/>
    <col min="25" max="25" width="8.57421875" style="42" customWidth="1"/>
    <col min="26" max="26" width="23.421875" style="42" customWidth="1"/>
    <col min="27" max="27" width="19.57421875" style="42" customWidth="1"/>
    <col min="28" max="30" width="8.57421875" style="42" customWidth="1"/>
    <col min="31" max="16384" width="20.28125" style="42" customWidth="1"/>
  </cols>
  <sheetData>
    <row r="1" spans="1:30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215.25">
      <c r="A2" s="43" t="s">
        <v>65</v>
      </c>
      <c r="B2" s="44" t="s">
        <v>1</v>
      </c>
      <c r="C2" s="44" t="s">
        <v>2</v>
      </c>
      <c r="D2" s="44" t="s">
        <v>3</v>
      </c>
      <c r="E2" s="43" t="s">
        <v>4</v>
      </c>
      <c r="F2" s="43" t="s">
        <v>5</v>
      </c>
      <c r="G2" s="45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43" t="s">
        <v>16</v>
      </c>
      <c r="R2" s="43" t="s">
        <v>17</v>
      </c>
      <c r="S2" s="43" t="s">
        <v>18</v>
      </c>
      <c r="T2" s="43" t="s">
        <v>63</v>
      </c>
      <c r="U2" s="45" t="s">
        <v>19</v>
      </c>
      <c r="V2" s="45" t="s">
        <v>67</v>
      </c>
      <c r="W2" s="45" t="s">
        <v>66</v>
      </c>
      <c r="X2" s="45" t="s">
        <v>64</v>
      </c>
      <c r="Y2" s="45" t="s">
        <v>68</v>
      </c>
      <c r="Z2" s="43" t="s">
        <v>3</v>
      </c>
      <c r="AA2" s="43" t="s">
        <v>1</v>
      </c>
      <c r="AB2" s="46" t="s">
        <v>20</v>
      </c>
      <c r="AC2" s="46" t="s">
        <v>21</v>
      </c>
      <c r="AD2" s="46" t="s">
        <v>22</v>
      </c>
    </row>
    <row r="3" spans="1:30" ht="38.25">
      <c r="A3" s="47"/>
      <c r="B3" s="48" t="s">
        <v>30</v>
      </c>
      <c r="C3" s="49" t="s">
        <v>31</v>
      </c>
      <c r="D3" s="49" t="s">
        <v>25</v>
      </c>
      <c r="E3" s="50">
        <v>9</v>
      </c>
      <c r="F3" s="50">
        <v>11</v>
      </c>
      <c r="G3" s="51">
        <v>20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1">
        <v>20</v>
      </c>
      <c r="V3" s="47"/>
      <c r="W3" s="47">
        <v>2</v>
      </c>
      <c r="X3" s="53">
        <f>U3</f>
        <v>20</v>
      </c>
      <c r="Y3" s="53"/>
      <c r="Z3" s="49" t="s">
        <v>25</v>
      </c>
      <c r="AA3" s="48" t="s">
        <v>30</v>
      </c>
      <c r="AB3" s="50"/>
      <c r="AC3" s="50"/>
      <c r="AD3" s="50"/>
    </row>
    <row r="4" spans="1:30" ht="38.25">
      <c r="A4" s="47"/>
      <c r="B4" s="48" t="s">
        <v>30</v>
      </c>
      <c r="C4" s="49" t="s">
        <v>31</v>
      </c>
      <c r="D4" s="49" t="s">
        <v>32</v>
      </c>
      <c r="E4" s="50">
        <v>0</v>
      </c>
      <c r="F4" s="50">
        <v>0</v>
      </c>
      <c r="G4" s="51">
        <v>0</v>
      </c>
      <c r="H4" s="50">
        <v>1</v>
      </c>
      <c r="I4" s="50">
        <v>6</v>
      </c>
      <c r="J4" s="50">
        <v>3</v>
      </c>
      <c r="K4" s="50">
        <v>3</v>
      </c>
      <c r="L4" s="50">
        <v>4</v>
      </c>
      <c r="M4" s="50">
        <v>7</v>
      </c>
      <c r="N4" s="50">
        <v>5</v>
      </c>
      <c r="O4" s="50">
        <v>0</v>
      </c>
      <c r="P4" s="50">
        <v>7</v>
      </c>
      <c r="Q4" s="50">
        <v>0</v>
      </c>
      <c r="R4" s="50">
        <v>0</v>
      </c>
      <c r="S4" s="50">
        <v>0</v>
      </c>
      <c r="T4" s="50">
        <v>36</v>
      </c>
      <c r="U4" s="51">
        <v>36</v>
      </c>
      <c r="V4" s="47"/>
      <c r="W4" s="47"/>
      <c r="X4" s="53"/>
      <c r="Y4" s="53"/>
      <c r="Z4" s="49" t="s">
        <v>32</v>
      </c>
      <c r="AA4" s="48" t="s">
        <v>30</v>
      </c>
      <c r="AB4" s="50"/>
      <c r="AC4" s="50"/>
      <c r="AD4" s="50"/>
    </row>
    <row r="5" spans="1:30" ht="89.25">
      <c r="A5" s="47">
        <v>1</v>
      </c>
      <c r="B5" s="48" t="s">
        <v>30</v>
      </c>
      <c r="C5" s="49" t="s">
        <v>31</v>
      </c>
      <c r="D5" s="49" t="s">
        <v>33</v>
      </c>
      <c r="E5" s="50">
        <v>0</v>
      </c>
      <c r="F5" s="50">
        <v>0</v>
      </c>
      <c r="G5" s="51">
        <v>0</v>
      </c>
      <c r="H5" s="50">
        <v>0</v>
      </c>
      <c r="I5" s="50">
        <v>0</v>
      </c>
      <c r="J5" s="50">
        <v>1</v>
      </c>
      <c r="K5" s="50">
        <v>0</v>
      </c>
      <c r="L5" s="50">
        <v>0</v>
      </c>
      <c r="M5" s="50">
        <v>0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2</v>
      </c>
      <c r="U5" s="51">
        <v>2</v>
      </c>
      <c r="V5" s="47">
        <v>1</v>
      </c>
      <c r="W5" s="47"/>
      <c r="X5" s="53"/>
      <c r="Y5" s="53">
        <f>U5+U4</f>
        <v>38</v>
      </c>
      <c r="Z5" s="49" t="s">
        <v>33</v>
      </c>
      <c r="AA5" s="48" t="s">
        <v>30</v>
      </c>
      <c r="AB5" s="50"/>
      <c r="AC5" s="50"/>
      <c r="AD5" s="50"/>
    </row>
    <row r="6" spans="1:30" ht="63.75">
      <c r="A6" s="47"/>
      <c r="B6" s="49" t="s">
        <v>37</v>
      </c>
      <c r="C6" s="49" t="s">
        <v>31</v>
      </c>
      <c r="D6" s="49" t="s">
        <v>25</v>
      </c>
      <c r="E6" s="50">
        <v>0</v>
      </c>
      <c r="F6" s="50">
        <v>7</v>
      </c>
      <c r="G6" s="51">
        <v>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1">
        <v>7</v>
      </c>
      <c r="V6" s="47"/>
      <c r="W6" s="47">
        <v>2</v>
      </c>
      <c r="X6" s="53">
        <f>U6</f>
        <v>7</v>
      </c>
      <c r="Y6" s="53"/>
      <c r="Z6" s="49" t="s">
        <v>25</v>
      </c>
      <c r="AA6" s="49" t="s">
        <v>37</v>
      </c>
      <c r="AB6" s="50"/>
      <c r="AC6" s="50"/>
      <c r="AD6" s="50"/>
    </row>
    <row r="7" spans="1:30" ht="63.75">
      <c r="A7" s="47"/>
      <c r="B7" s="49" t="s">
        <v>37</v>
      </c>
      <c r="C7" s="49" t="s">
        <v>31</v>
      </c>
      <c r="D7" s="49" t="s">
        <v>26</v>
      </c>
      <c r="E7" s="50">
        <v>0</v>
      </c>
      <c r="F7" s="50">
        <v>0</v>
      </c>
      <c r="G7" s="51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6</v>
      </c>
      <c r="O7" s="50">
        <v>0</v>
      </c>
      <c r="P7" s="50">
        <v>7</v>
      </c>
      <c r="Q7" s="50">
        <v>0</v>
      </c>
      <c r="R7" s="50">
        <v>0</v>
      </c>
      <c r="S7" s="50">
        <v>0</v>
      </c>
      <c r="T7" s="50">
        <v>13</v>
      </c>
      <c r="U7" s="51">
        <v>13</v>
      </c>
      <c r="V7" s="47"/>
      <c r="W7" s="47"/>
      <c r="X7" s="53"/>
      <c r="Y7" s="53"/>
      <c r="Z7" s="49" t="s">
        <v>26</v>
      </c>
      <c r="AA7" s="49" t="s">
        <v>37</v>
      </c>
      <c r="AB7" s="50"/>
      <c r="AC7" s="50"/>
      <c r="AD7" s="50"/>
    </row>
    <row r="8" spans="1:30" ht="63.75">
      <c r="A8" s="47"/>
      <c r="B8" s="49" t="s">
        <v>37</v>
      </c>
      <c r="C8" s="49" t="s">
        <v>31</v>
      </c>
      <c r="D8" s="49" t="s">
        <v>34</v>
      </c>
      <c r="E8" s="50">
        <v>0</v>
      </c>
      <c r="F8" s="50">
        <v>0</v>
      </c>
      <c r="G8" s="51">
        <v>0</v>
      </c>
      <c r="H8" s="50">
        <v>0</v>
      </c>
      <c r="I8" s="50">
        <v>4</v>
      </c>
      <c r="J8" s="50">
        <v>2</v>
      </c>
      <c r="K8" s="50">
        <v>7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13</v>
      </c>
      <c r="U8" s="51">
        <v>13</v>
      </c>
      <c r="V8" s="47"/>
      <c r="W8" s="47"/>
      <c r="X8" s="53"/>
      <c r="Y8" s="53"/>
      <c r="Z8" s="49" t="s">
        <v>34</v>
      </c>
      <c r="AA8" s="49" t="s">
        <v>37</v>
      </c>
      <c r="AB8" s="50"/>
      <c r="AC8" s="50"/>
      <c r="AD8" s="50"/>
    </row>
    <row r="9" spans="1:30" ht="102">
      <c r="A9" s="47"/>
      <c r="B9" s="49" t="s">
        <v>37</v>
      </c>
      <c r="C9" s="49" t="s">
        <v>31</v>
      </c>
      <c r="D9" s="49" t="s">
        <v>38</v>
      </c>
      <c r="E9" s="50">
        <v>0</v>
      </c>
      <c r="F9" s="50">
        <v>0</v>
      </c>
      <c r="G9" s="51">
        <v>0</v>
      </c>
      <c r="H9" s="50">
        <v>0</v>
      </c>
      <c r="I9" s="50">
        <v>0</v>
      </c>
      <c r="J9" s="50">
        <v>0</v>
      </c>
      <c r="K9" s="50">
        <v>1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1</v>
      </c>
      <c r="U9" s="51">
        <v>1</v>
      </c>
      <c r="V9" s="47"/>
      <c r="W9" s="47"/>
      <c r="X9" s="53"/>
      <c r="Y9" s="53"/>
      <c r="Z9" s="49" t="s">
        <v>38</v>
      </c>
      <c r="AA9" s="49" t="s">
        <v>37</v>
      </c>
      <c r="AB9" s="50"/>
      <c r="AC9" s="50"/>
      <c r="AD9" s="50"/>
    </row>
    <row r="10" spans="1:30" ht="102">
      <c r="A10" s="47">
        <v>1</v>
      </c>
      <c r="B10" s="49" t="s">
        <v>37</v>
      </c>
      <c r="C10" s="49" t="s">
        <v>31</v>
      </c>
      <c r="D10" s="49" t="s">
        <v>39</v>
      </c>
      <c r="E10" s="50">
        <v>0</v>
      </c>
      <c r="F10" s="50">
        <v>0</v>
      </c>
      <c r="G10" s="51">
        <v>0</v>
      </c>
      <c r="H10" s="50">
        <v>0</v>
      </c>
      <c r="I10" s="50">
        <v>0</v>
      </c>
      <c r="J10" s="50">
        <v>0</v>
      </c>
      <c r="K10" s="50">
        <v>1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1</v>
      </c>
      <c r="U10" s="51">
        <v>1</v>
      </c>
      <c r="V10" s="47">
        <v>1</v>
      </c>
      <c r="W10" s="47"/>
      <c r="X10" s="53"/>
      <c r="Y10" s="53">
        <f>U10+U9+U8+U7</f>
        <v>28</v>
      </c>
      <c r="Z10" s="49" t="s">
        <v>39</v>
      </c>
      <c r="AA10" s="49" t="s">
        <v>37</v>
      </c>
      <c r="AB10" s="50"/>
      <c r="AC10" s="50"/>
      <c r="AD10" s="50"/>
    </row>
    <row r="11" spans="1:30" ht="38.25">
      <c r="A11" s="47"/>
      <c r="B11" s="48" t="s">
        <v>43</v>
      </c>
      <c r="C11" s="49" t="s">
        <v>31</v>
      </c>
      <c r="D11" s="49" t="s">
        <v>25</v>
      </c>
      <c r="E11" s="50">
        <v>8</v>
      </c>
      <c r="F11" s="50">
        <v>16</v>
      </c>
      <c r="G11" s="51">
        <v>24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1">
        <v>24</v>
      </c>
      <c r="V11" s="47"/>
      <c r="W11" s="47">
        <v>2</v>
      </c>
      <c r="X11" s="53">
        <f>U11</f>
        <v>24</v>
      </c>
      <c r="Y11" s="53"/>
      <c r="Z11" s="49" t="s">
        <v>25</v>
      </c>
      <c r="AA11" s="48" t="s">
        <v>43</v>
      </c>
      <c r="AB11" s="50"/>
      <c r="AC11" s="50"/>
      <c r="AD11" s="50"/>
    </row>
    <row r="12" spans="1:30" ht="38.25">
      <c r="A12" s="47"/>
      <c r="B12" s="48" t="s">
        <v>43</v>
      </c>
      <c r="C12" s="49" t="s">
        <v>31</v>
      </c>
      <c r="D12" s="49" t="s">
        <v>26</v>
      </c>
      <c r="E12" s="50">
        <v>0</v>
      </c>
      <c r="F12" s="50">
        <v>0</v>
      </c>
      <c r="G12" s="51">
        <v>0</v>
      </c>
      <c r="H12" s="50">
        <v>4</v>
      </c>
      <c r="I12" s="50">
        <v>4</v>
      </c>
      <c r="J12" s="50">
        <v>7</v>
      </c>
      <c r="K12" s="50">
        <v>4</v>
      </c>
      <c r="L12" s="50">
        <v>2</v>
      </c>
      <c r="M12" s="50">
        <v>5</v>
      </c>
      <c r="N12" s="50">
        <v>4</v>
      </c>
      <c r="O12" s="50">
        <v>6</v>
      </c>
      <c r="P12" s="50">
        <v>8</v>
      </c>
      <c r="Q12" s="50">
        <v>0</v>
      </c>
      <c r="R12" s="50">
        <v>0</v>
      </c>
      <c r="S12" s="50">
        <v>0</v>
      </c>
      <c r="T12" s="50">
        <v>44</v>
      </c>
      <c r="U12" s="51">
        <v>44</v>
      </c>
      <c r="V12" s="47"/>
      <c r="W12" s="47"/>
      <c r="X12" s="53"/>
      <c r="Y12" s="53"/>
      <c r="Z12" s="49" t="s">
        <v>26</v>
      </c>
      <c r="AA12" s="48" t="s">
        <v>43</v>
      </c>
      <c r="AB12" s="50"/>
      <c r="AC12" s="50"/>
      <c r="AD12" s="50"/>
    </row>
    <row r="13" spans="1:30" ht="89.25">
      <c r="A13" s="47">
        <v>1</v>
      </c>
      <c r="B13" s="48" t="s">
        <v>43</v>
      </c>
      <c r="C13" s="49" t="s">
        <v>31</v>
      </c>
      <c r="D13" s="49" t="s">
        <v>27</v>
      </c>
      <c r="E13" s="50">
        <v>0</v>
      </c>
      <c r="F13" s="50">
        <v>0</v>
      </c>
      <c r="G13" s="51">
        <v>0</v>
      </c>
      <c r="H13" s="50">
        <v>0</v>
      </c>
      <c r="I13" s="50">
        <v>0</v>
      </c>
      <c r="J13" s="50">
        <v>0</v>
      </c>
      <c r="K13" s="50">
        <v>2</v>
      </c>
      <c r="L13" s="50">
        <v>0</v>
      </c>
      <c r="M13" s="50">
        <v>0</v>
      </c>
      <c r="N13" s="50">
        <v>2</v>
      </c>
      <c r="O13" s="50">
        <v>0</v>
      </c>
      <c r="P13" s="50">
        <v>1</v>
      </c>
      <c r="Q13" s="50">
        <v>0</v>
      </c>
      <c r="R13" s="50">
        <v>0</v>
      </c>
      <c r="S13" s="50">
        <v>0</v>
      </c>
      <c r="T13" s="50">
        <v>5</v>
      </c>
      <c r="U13" s="51">
        <v>5</v>
      </c>
      <c r="V13" s="47">
        <v>1</v>
      </c>
      <c r="W13" s="47"/>
      <c r="X13" s="53"/>
      <c r="Y13" s="53">
        <f>U13+U12</f>
        <v>49</v>
      </c>
      <c r="Z13" s="49" t="s">
        <v>27</v>
      </c>
      <c r="AA13" s="48" t="s">
        <v>43</v>
      </c>
      <c r="AB13" s="50"/>
      <c r="AC13" s="50"/>
      <c r="AD13" s="50"/>
    </row>
    <row r="14" spans="1:30" ht="38.25">
      <c r="A14" s="47"/>
      <c r="B14" s="49" t="s">
        <v>59</v>
      </c>
      <c r="C14" s="49" t="s">
        <v>31</v>
      </c>
      <c r="D14" s="49" t="s">
        <v>26</v>
      </c>
      <c r="E14" s="50">
        <v>0</v>
      </c>
      <c r="F14" s="50">
        <v>0</v>
      </c>
      <c r="G14" s="51">
        <v>0</v>
      </c>
      <c r="H14" s="50">
        <v>0</v>
      </c>
      <c r="I14" s="50">
        <v>9</v>
      </c>
      <c r="J14" s="50">
        <v>8</v>
      </c>
      <c r="K14" s="50">
        <v>11</v>
      </c>
      <c r="L14" s="50">
        <v>12</v>
      </c>
      <c r="M14" s="50">
        <v>17</v>
      </c>
      <c r="N14" s="50">
        <v>16</v>
      </c>
      <c r="O14" s="50">
        <v>18</v>
      </c>
      <c r="P14" s="50">
        <v>20</v>
      </c>
      <c r="Q14" s="50">
        <v>0</v>
      </c>
      <c r="R14" s="50">
        <v>0</v>
      </c>
      <c r="S14" s="50">
        <v>0</v>
      </c>
      <c r="T14" s="50">
        <v>111</v>
      </c>
      <c r="U14" s="51">
        <v>111</v>
      </c>
      <c r="V14" s="47"/>
      <c r="W14" s="47"/>
      <c r="X14" s="53"/>
      <c r="Y14" s="53"/>
      <c r="Z14" s="49" t="s">
        <v>26</v>
      </c>
      <c r="AA14" s="49" t="s">
        <v>59</v>
      </c>
      <c r="AB14" s="50"/>
      <c r="AC14" s="50"/>
      <c r="AD14" s="50"/>
    </row>
    <row r="15" spans="1:30" ht="51">
      <c r="A15" s="47"/>
      <c r="B15" s="49" t="s">
        <v>59</v>
      </c>
      <c r="C15" s="49" t="s">
        <v>31</v>
      </c>
      <c r="D15" s="49" t="s">
        <v>60</v>
      </c>
      <c r="E15" s="50">
        <v>0</v>
      </c>
      <c r="F15" s="50">
        <v>0</v>
      </c>
      <c r="G15" s="51">
        <v>0</v>
      </c>
      <c r="H15" s="50">
        <v>13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13</v>
      </c>
      <c r="U15" s="51">
        <v>13</v>
      </c>
      <c r="V15" s="47"/>
      <c r="W15" s="47"/>
      <c r="X15" s="53"/>
      <c r="Y15" s="53"/>
      <c r="Z15" s="49" t="s">
        <v>60</v>
      </c>
      <c r="AA15" s="49" t="s">
        <v>59</v>
      </c>
      <c r="AB15" s="50"/>
      <c r="AC15" s="50"/>
      <c r="AD15" s="50"/>
    </row>
    <row r="16" spans="1:30" ht="63.75">
      <c r="A16" s="47"/>
      <c r="B16" s="49" t="s">
        <v>59</v>
      </c>
      <c r="C16" s="49" t="s">
        <v>31</v>
      </c>
      <c r="D16" s="49" t="s">
        <v>28</v>
      </c>
      <c r="E16" s="50">
        <v>0</v>
      </c>
      <c r="F16" s="50">
        <v>0</v>
      </c>
      <c r="G16" s="51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13</v>
      </c>
      <c r="R16" s="50">
        <v>0</v>
      </c>
      <c r="S16" s="50">
        <v>8</v>
      </c>
      <c r="T16" s="50">
        <v>21</v>
      </c>
      <c r="U16" s="51">
        <v>21</v>
      </c>
      <c r="V16" s="47"/>
      <c r="W16" s="47"/>
      <c r="X16" s="53"/>
      <c r="Y16" s="53"/>
      <c r="Z16" s="49" t="s">
        <v>28</v>
      </c>
      <c r="AA16" s="49" t="s">
        <v>59</v>
      </c>
      <c r="AB16" s="50"/>
      <c r="AC16" s="50"/>
      <c r="AD16" s="50"/>
    </row>
    <row r="17" spans="1:30" ht="63.75">
      <c r="A17" s="47">
        <v>1</v>
      </c>
      <c r="B17" s="49" t="s">
        <v>59</v>
      </c>
      <c r="C17" s="49" t="s">
        <v>31</v>
      </c>
      <c r="D17" s="49" t="s">
        <v>47</v>
      </c>
      <c r="E17" s="50">
        <v>0</v>
      </c>
      <c r="F17" s="50">
        <v>0</v>
      </c>
      <c r="G17" s="51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10</v>
      </c>
      <c r="S17" s="50">
        <v>11</v>
      </c>
      <c r="T17" s="50">
        <v>21</v>
      </c>
      <c r="U17" s="51">
        <v>21</v>
      </c>
      <c r="V17" s="47">
        <v>1</v>
      </c>
      <c r="W17" s="47"/>
      <c r="X17" s="53"/>
      <c r="Y17" s="53">
        <f>U17+U16+U15+U14</f>
        <v>166</v>
      </c>
      <c r="Z17" s="49" t="s">
        <v>47</v>
      </c>
      <c r="AA17" s="49" t="s">
        <v>59</v>
      </c>
      <c r="AB17" s="50"/>
      <c r="AC17" s="50"/>
      <c r="AD17" s="50"/>
    </row>
    <row r="18" spans="1:30" ht="38.25">
      <c r="A18" s="47">
        <v>1</v>
      </c>
      <c r="B18" s="48" t="s">
        <v>61</v>
      </c>
      <c r="C18" s="49" t="s">
        <v>31</v>
      </c>
      <c r="D18" s="49" t="s">
        <v>42</v>
      </c>
      <c r="E18" s="50">
        <v>40</v>
      </c>
      <c r="F18" s="50">
        <v>40</v>
      </c>
      <c r="G18" s="51">
        <v>80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1">
        <v>80</v>
      </c>
      <c r="V18" s="47"/>
      <c r="W18" s="47">
        <v>2</v>
      </c>
      <c r="X18" s="53">
        <f>U18</f>
        <v>80</v>
      </c>
      <c r="Y18" s="53"/>
      <c r="Z18" s="49" t="s">
        <v>42</v>
      </c>
      <c r="AA18" s="48" t="s">
        <v>61</v>
      </c>
      <c r="AB18" s="50"/>
      <c r="AC18" s="50"/>
      <c r="AD18" s="50"/>
    </row>
    <row r="19" spans="1:30" ht="38.25">
      <c r="A19" s="47"/>
      <c r="B19" s="49" t="s">
        <v>62</v>
      </c>
      <c r="C19" s="49" t="s">
        <v>31</v>
      </c>
      <c r="D19" s="49" t="s">
        <v>26</v>
      </c>
      <c r="E19" s="50">
        <v>0</v>
      </c>
      <c r="F19" s="50">
        <v>0</v>
      </c>
      <c r="G19" s="51">
        <v>0</v>
      </c>
      <c r="H19" s="50">
        <v>5</v>
      </c>
      <c r="I19" s="50">
        <v>2</v>
      </c>
      <c r="J19" s="50">
        <v>7</v>
      </c>
      <c r="K19" s="50">
        <v>13</v>
      </c>
      <c r="L19" s="50">
        <v>9</v>
      </c>
      <c r="M19" s="50">
        <v>13</v>
      </c>
      <c r="N19" s="50">
        <v>13</v>
      </c>
      <c r="O19" s="50">
        <v>12</v>
      </c>
      <c r="P19" s="50">
        <v>8</v>
      </c>
      <c r="Q19" s="50">
        <v>0</v>
      </c>
      <c r="R19" s="50">
        <v>0</v>
      </c>
      <c r="S19" s="50">
        <v>0</v>
      </c>
      <c r="T19" s="50">
        <v>82</v>
      </c>
      <c r="U19" s="51">
        <v>82</v>
      </c>
      <c r="V19" s="47"/>
      <c r="W19" s="47"/>
      <c r="X19" s="53"/>
      <c r="Y19" s="53"/>
      <c r="Z19" s="49" t="s">
        <v>26</v>
      </c>
      <c r="AA19" s="49" t="s">
        <v>62</v>
      </c>
      <c r="AB19" s="55">
        <v>14</v>
      </c>
      <c r="AC19" s="55">
        <v>58</v>
      </c>
      <c r="AD19" s="55">
        <v>47</v>
      </c>
    </row>
    <row r="20" spans="1:30" ht="63.75">
      <c r="A20" s="47">
        <v>1</v>
      </c>
      <c r="B20" s="49" t="s">
        <v>62</v>
      </c>
      <c r="C20" s="49" t="s">
        <v>31</v>
      </c>
      <c r="D20" s="49" t="s">
        <v>28</v>
      </c>
      <c r="E20" s="50">
        <v>0</v>
      </c>
      <c r="F20" s="50">
        <v>0</v>
      </c>
      <c r="G20" s="51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5</v>
      </c>
      <c r="R20" s="50">
        <v>4</v>
      </c>
      <c r="S20" s="50">
        <v>3</v>
      </c>
      <c r="T20" s="50">
        <v>12</v>
      </c>
      <c r="U20" s="51">
        <v>12</v>
      </c>
      <c r="V20" s="47">
        <v>1</v>
      </c>
      <c r="W20" s="47"/>
      <c r="X20" s="53"/>
      <c r="Y20" s="64">
        <f>U20+U19</f>
        <v>94</v>
      </c>
      <c r="Z20" s="49" t="s">
        <v>28</v>
      </c>
      <c r="AA20" s="49" t="s">
        <v>62</v>
      </c>
      <c r="AB20" s="55">
        <v>3</v>
      </c>
      <c r="AC20" s="55">
        <v>10</v>
      </c>
      <c r="AD20" s="55">
        <v>7</v>
      </c>
    </row>
    <row r="21" spans="1:30" ht="20.25">
      <c r="A21" s="47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7">
        <v>1</v>
      </c>
      <c r="W21" s="47">
        <v>2</v>
      </c>
      <c r="X21" s="54">
        <f>SUM(X3:X20)</f>
        <v>131</v>
      </c>
      <c r="Y21" s="54">
        <f>SUM(Y3:Y20)</f>
        <v>375</v>
      </c>
      <c r="Z21" s="52"/>
      <c r="AA21" s="52"/>
      <c r="AB21" s="52"/>
      <c r="AC21" s="52"/>
      <c r="AD21" s="52"/>
    </row>
    <row r="22" spans="25:26" ht="26.25">
      <c r="Y22" s="65">
        <f>Y21+X21</f>
        <v>506</v>
      </c>
      <c r="Z22" s="65" t="s">
        <v>69</v>
      </c>
    </row>
  </sheetData>
  <sheetProtection/>
  <autoFilter ref="A2:AD21"/>
  <mergeCells count="1">
    <mergeCell ref="A1:AD1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showGridLines="0" zoomScale="90" zoomScaleNormal="90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6.7109375" style="1" customWidth="1"/>
    <col min="2" max="2" width="13.00390625" style="1" customWidth="1"/>
    <col min="3" max="3" width="11.7109375" style="1" customWidth="1"/>
    <col min="4" max="4" width="20.28125" style="1" customWidth="1"/>
    <col min="5" max="7" width="5.28125" style="1" customWidth="1"/>
    <col min="8" max="19" width="3.00390625" style="1" customWidth="1"/>
    <col min="20" max="20" width="5.8515625" style="1" customWidth="1"/>
    <col min="21" max="24" width="5.00390625" style="1" customWidth="1"/>
    <col min="25" max="25" width="10.57421875" style="1" customWidth="1"/>
    <col min="26" max="26" width="21.57421875" style="1" customWidth="1"/>
    <col min="27" max="27" width="18.57421875" style="1" customWidth="1"/>
    <col min="28" max="16384" width="20.28125" style="1" customWidth="1"/>
  </cols>
  <sheetData>
    <row r="1" spans="1:27" ht="11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213.75">
      <c r="A2" s="12" t="s">
        <v>65</v>
      </c>
      <c r="B2" s="13" t="s">
        <v>1</v>
      </c>
      <c r="C2" s="14" t="s">
        <v>2</v>
      </c>
      <c r="D2" s="14" t="s">
        <v>3</v>
      </c>
      <c r="E2" s="12" t="s">
        <v>4</v>
      </c>
      <c r="F2" s="12" t="s">
        <v>5</v>
      </c>
      <c r="G2" s="15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6" t="s">
        <v>63</v>
      </c>
      <c r="U2" s="15" t="s">
        <v>19</v>
      </c>
      <c r="V2" s="15" t="s">
        <v>67</v>
      </c>
      <c r="W2" s="15" t="s">
        <v>66</v>
      </c>
      <c r="X2" s="17" t="s">
        <v>64</v>
      </c>
      <c r="Y2" s="15" t="s">
        <v>68</v>
      </c>
      <c r="Z2" s="12" t="s">
        <v>3</v>
      </c>
      <c r="AA2" s="12" t="s">
        <v>1</v>
      </c>
    </row>
    <row r="3" spans="1:27" ht="38.25">
      <c r="A3" s="56"/>
      <c r="B3" s="20" t="s">
        <v>23</v>
      </c>
      <c r="C3" s="21" t="s">
        <v>24</v>
      </c>
      <c r="D3" s="21" t="s">
        <v>25</v>
      </c>
      <c r="E3" s="22">
        <v>1</v>
      </c>
      <c r="F3" s="22">
        <v>8</v>
      </c>
      <c r="G3" s="23">
        <v>9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4">
        <v>9</v>
      </c>
      <c r="V3" s="56"/>
      <c r="W3" s="56">
        <v>2</v>
      </c>
      <c r="X3" s="5">
        <f>U3</f>
        <v>9</v>
      </c>
      <c r="Y3" s="5"/>
      <c r="Z3" s="21" t="s">
        <v>25</v>
      </c>
      <c r="AA3" s="20" t="s">
        <v>23</v>
      </c>
    </row>
    <row r="4" spans="1:27" ht="38.25">
      <c r="A4" s="56"/>
      <c r="B4" s="20" t="s">
        <v>23</v>
      </c>
      <c r="C4" s="21" t="s">
        <v>24</v>
      </c>
      <c r="D4" s="21" t="s">
        <v>26</v>
      </c>
      <c r="E4" s="22">
        <v>0</v>
      </c>
      <c r="F4" s="22">
        <v>0</v>
      </c>
      <c r="G4" s="23">
        <v>0</v>
      </c>
      <c r="H4" s="22">
        <v>11</v>
      </c>
      <c r="I4" s="22">
        <v>12</v>
      </c>
      <c r="J4" s="22">
        <v>9</v>
      </c>
      <c r="K4" s="22">
        <v>10</v>
      </c>
      <c r="L4" s="22">
        <v>11</v>
      </c>
      <c r="M4" s="22">
        <v>11</v>
      </c>
      <c r="N4" s="22">
        <v>14</v>
      </c>
      <c r="O4" s="22">
        <v>14</v>
      </c>
      <c r="P4" s="22">
        <v>16</v>
      </c>
      <c r="Q4" s="22">
        <v>0</v>
      </c>
      <c r="R4" s="22">
        <v>0</v>
      </c>
      <c r="S4" s="22">
        <v>0</v>
      </c>
      <c r="T4" s="22">
        <v>108</v>
      </c>
      <c r="U4" s="24">
        <v>108</v>
      </c>
      <c r="V4" s="56"/>
      <c r="W4" s="56"/>
      <c r="X4" s="5"/>
      <c r="Y4" s="5"/>
      <c r="Z4" s="21" t="s">
        <v>26</v>
      </c>
      <c r="AA4" s="20" t="s">
        <v>23</v>
      </c>
    </row>
    <row r="5" spans="1:27" ht="89.25">
      <c r="A5" s="56"/>
      <c r="B5" s="20" t="s">
        <v>23</v>
      </c>
      <c r="C5" s="21" t="s">
        <v>24</v>
      </c>
      <c r="D5" s="21" t="s">
        <v>27</v>
      </c>
      <c r="E5" s="22">
        <v>0</v>
      </c>
      <c r="F5" s="22">
        <v>0</v>
      </c>
      <c r="G5" s="23">
        <v>0</v>
      </c>
      <c r="H5" s="22">
        <v>0</v>
      </c>
      <c r="I5" s="22">
        <v>0</v>
      </c>
      <c r="J5" s="22">
        <v>1</v>
      </c>
      <c r="K5" s="22">
        <v>1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2</v>
      </c>
      <c r="U5" s="24">
        <v>2</v>
      </c>
      <c r="V5" s="56"/>
      <c r="W5" s="56"/>
      <c r="X5" s="5"/>
      <c r="Y5" s="5"/>
      <c r="Z5" s="21" t="s">
        <v>27</v>
      </c>
      <c r="AA5" s="20" t="s">
        <v>23</v>
      </c>
    </row>
    <row r="6" spans="1:27" ht="63.75">
      <c r="A6" s="56">
        <v>1</v>
      </c>
      <c r="B6" s="20" t="s">
        <v>23</v>
      </c>
      <c r="C6" s="21" t="s">
        <v>24</v>
      </c>
      <c r="D6" s="21" t="s">
        <v>28</v>
      </c>
      <c r="E6" s="22">
        <v>0</v>
      </c>
      <c r="F6" s="22">
        <v>0</v>
      </c>
      <c r="G6" s="23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9</v>
      </c>
      <c r="R6" s="22">
        <v>12</v>
      </c>
      <c r="S6" s="22">
        <v>14</v>
      </c>
      <c r="T6" s="22">
        <v>35</v>
      </c>
      <c r="U6" s="24">
        <v>35</v>
      </c>
      <c r="V6" s="56">
        <v>1</v>
      </c>
      <c r="W6" s="56"/>
      <c r="X6" s="5"/>
      <c r="Y6" s="5">
        <f>U6+T5+T4</f>
        <v>145</v>
      </c>
      <c r="Z6" s="21" t="s">
        <v>28</v>
      </c>
      <c r="AA6" s="20" t="s">
        <v>23</v>
      </c>
    </row>
    <row r="7" spans="1:27" ht="38.25">
      <c r="A7" s="56"/>
      <c r="B7" s="25" t="s">
        <v>29</v>
      </c>
      <c r="C7" s="21" t="s">
        <v>24</v>
      </c>
      <c r="D7" s="21" t="s">
        <v>25</v>
      </c>
      <c r="E7" s="22">
        <v>12</v>
      </c>
      <c r="F7" s="22">
        <v>3</v>
      </c>
      <c r="G7" s="23">
        <v>15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4">
        <v>15</v>
      </c>
      <c r="V7" s="56"/>
      <c r="W7" s="56">
        <v>2</v>
      </c>
      <c r="X7" s="5">
        <f>U7</f>
        <v>15</v>
      </c>
      <c r="Y7" s="5"/>
      <c r="Z7" s="21" t="s">
        <v>25</v>
      </c>
      <c r="AA7" s="25" t="s">
        <v>29</v>
      </c>
    </row>
    <row r="8" spans="1:27" ht="38.25">
      <c r="A8" s="56">
        <v>1</v>
      </c>
      <c r="B8" s="25" t="s">
        <v>29</v>
      </c>
      <c r="C8" s="21" t="s">
        <v>24</v>
      </c>
      <c r="D8" s="21" t="s">
        <v>26</v>
      </c>
      <c r="E8" s="22">
        <v>0</v>
      </c>
      <c r="F8" s="22">
        <v>0</v>
      </c>
      <c r="G8" s="23">
        <v>0</v>
      </c>
      <c r="H8" s="22">
        <v>4</v>
      </c>
      <c r="I8" s="22">
        <v>4</v>
      </c>
      <c r="J8" s="22">
        <v>0</v>
      </c>
      <c r="K8" s="22">
        <v>7</v>
      </c>
      <c r="L8" s="22">
        <v>1</v>
      </c>
      <c r="M8" s="22">
        <v>4</v>
      </c>
      <c r="N8" s="22">
        <v>4</v>
      </c>
      <c r="O8" s="22">
        <v>8</v>
      </c>
      <c r="P8" s="22">
        <v>7</v>
      </c>
      <c r="Q8" s="22">
        <v>0</v>
      </c>
      <c r="R8" s="22">
        <v>0</v>
      </c>
      <c r="S8" s="22">
        <v>0</v>
      </c>
      <c r="T8" s="22">
        <v>39</v>
      </c>
      <c r="U8" s="24">
        <v>39</v>
      </c>
      <c r="V8" s="56">
        <v>1</v>
      </c>
      <c r="W8" s="56"/>
      <c r="X8" s="5"/>
      <c r="Y8" s="5">
        <f>U8</f>
        <v>39</v>
      </c>
      <c r="Z8" s="21" t="s">
        <v>26</v>
      </c>
      <c r="AA8" s="25" t="s">
        <v>29</v>
      </c>
    </row>
    <row r="9" spans="1:27" ht="51">
      <c r="A9" s="62">
        <v>1</v>
      </c>
      <c r="B9" s="57" t="s">
        <v>40</v>
      </c>
      <c r="C9" s="58" t="s">
        <v>24</v>
      </c>
      <c r="D9" s="58" t="s">
        <v>25</v>
      </c>
      <c r="E9" s="59">
        <v>20</v>
      </c>
      <c r="F9" s="59">
        <v>10</v>
      </c>
      <c r="G9" s="60">
        <v>30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61">
        <v>30</v>
      </c>
      <c r="V9" s="62"/>
      <c r="W9" s="62">
        <v>2</v>
      </c>
      <c r="X9" s="63">
        <f>U9</f>
        <v>30</v>
      </c>
      <c r="Y9" s="63"/>
      <c r="Z9" s="58" t="s">
        <v>25</v>
      </c>
      <c r="AA9" s="57" t="s">
        <v>40</v>
      </c>
    </row>
    <row r="10" spans="1:27" ht="20.25">
      <c r="A10" s="47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47">
        <v>1</v>
      </c>
      <c r="W10" s="47">
        <v>2</v>
      </c>
      <c r="X10" s="5">
        <f>SUM(X3:X9)</f>
        <v>54</v>
      </c>
      <c r="Y10" s="5">
        <f>SUM(Y3:Y9)</f>
        <v>184</v>
      </c>
      <c r="Z10" s="11"/>
      <c r="AA10" s="11"/>
    </row>
    <row r="11" spans="25:26" ht="26.25">
      <c r="Y11" s="65">
        <f>Y10+X10</f>
        <v>238</v>
      </c>
      <c r="Z11" s="65" t="s">
        <v>69</v>
      </c>
    </row>
  </sheetData>
  <sheetProtection/>
  <autoFilter ref="A2:AA2"/>
  <mergeCells count="1">
    <mergeCell ref="A1:AA1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2013-09-12T12:42:22Z</dcterms:created>
  <dcterms:modified xsi:type="dcterms:W3CDTF">2013-11-11T11:16:26Z</dcterms:modified>
  <cp:category/>
  <cp:version/>
  <cp:contentType/>
  <cp:contentStatus/>
</cp:coreProperties>
</file>